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>
    <definedName name="OLE_LINK19" localSheetId="0">'ปีงบ 61'!$B$30</definedName>
    <definedName name="OLE_LINK45" localSheetId="0">'ปีงบ 61'!$B$23</definedName>
    <definedName name="OLE_LINK48" localSheetId="0">'ปีงบ 61'!$B$7</definedName>
    <definedName name="OLE_LINK50" localSheetId="0">'ปีงบ 61'!$B$4</definedName>
    <definedName name="OLE_LINK56" localSheetId="0">'ปีงบ 61'!#REF!</definedName>
    <definedName name="OLE_LINK69" localSheetId="0">'ปีงบ 61'!$B$4</definedName>
    <definedName name="OLE_LINK7" localSheetId="0">'ปีงบ 61'!#REF!</definedName>
  </definedNames>
  <calcPr fullCalcOnLoad="1"/>
</workbook>
</file>

<file path=xl/sharedStrings.xml><?xml version="1.0" encoding="utf-8"?>
<sst xmlns="http://schemas.openxmlformats.org/spreadsheetml/2006/main" count="112" uniqueCount="79">
  <si>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</si>
  <si>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</si>
  <si>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</si>
  <si>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</si>
  <si>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</si>
  <si>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</si>
  <si>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</si>
  <si>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</si>
  <si>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</si>
  <si>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</si>
  <si>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</si>
  <si>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</si>
  <si>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</si>
  <si>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</si>
  <si>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</si>
  <si>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</si>
  <si>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ชื่อตัวชี้วัด</t>
  </si>
  <si>
    <t>หน่วยนับ</t>
  </si>
  <si>
    <t>ร้อยละ</t>
  </si>
  <si>
    <t>≥20</t>
  </si>
  <si>
    <t xml:space="preserve"> แบบบันทึกรายงาน และตัวชี้วัด งานเภสัชกรรมประจำปีงบประมาณ พ.ศ.๒๕61</t>
  </si>
  <si>
    <t>≥96</t>
  </si>
  <si>
    <t>ร้อยละของสถานพยาบาลและสถานประกอบการเพื่อสุขภาพผ่านเกณฑ์มาตรฐานตามที่</t>
  </si>
  <si>
    <t>นาที</t>
  </si>
  <si>
    <t xml:space="preserve">   1.1 จำนวนโรงพยาบาลผ่าน RDU ขั้นที่ 2</t>
  </si>
  <si>
    <t>ที่ได้มาตรฐานตามเกณฑ์ที่กำหนด</t>
  </si>
  <si>
    <t xml:space="preserve">  2.3 จำนวนผลิตภัณฑ์สุขภาพที่ได้รับผลวิเคราะห์จากห้องปฏิบัติการ+ผลจาก</t>
  </si>
  <si>
    <t>ชุดทดสอบเบื้องต้น ทั้งหมด</t>
  </si>
  <si>
    <t xml:space="preserve"> </t>
  </si>
  <si>
    <t xml:space="preserve">3.1 ร้อยละของสถานพยาบาลเอกชนผ่านเกณฑ์มาตรฐานตามที่กฎหมายกำหนด </t>
  </si>
  <si>
    <t xml:space="preserve">     1) จำนวนคลินิกเอกชนรายใหม่ผ่านเกณฑ์มาตรฐานตามที่กฎหมายกำหนด</t>
  </si>
  <si>
    <t xml:space="preserve">     2) จำนวนคลินิกเอกชนที่ยื่นคำขอตั้งใหม่ทั้งหมด</t>
  </si>
  <si>
    <t>แห่ง</t>
  </si>
  <si>
    <t xml:space="preserve">3.2 ร้อยละของสถานประกอบเพื่อสุขภาพผ่านเกณฑ์มาตรฐานตามที่กฎหมายกำหนด   </t>
  </si>
  <si>
    <t xml:space="preserve">     1) จำนวนสถานประกอบการเพื่อสุขภาพผ่านเกณฑ์มาตรฐานตามพระราชบัญญัติ </t>
  </si>
  <si>
    <t>สถานประกอบการเพื่อสุขภาพ พ.ศ.2559</t>
  </si>
  <si>
    <t xml:space="preserve">     2) จำนวนสถานประกอบเพื่อสุขภาพที่ยื่นขอรับใบอนุญาตประกอบกิจการตั้งแต่ </t>
  </si>
  <si>
    <t>เดือนกรกฎาคม 2560 ถึง เดือนกันยายน 2561 และได้รับการตรวจประเมินมาตรฐาน</t>
  </si>
  <si>
    <t>ตัวอย่าง</t>
  </si>
  <si>
    <t>คน</t>
  </si>
  <si>
    <t>ครั้ง</t>
  </si>
  <si>
    <t>≤ 30</t>
  </si>
  <si>
    <t xml:space="preserve">   6.1 ผลรวมระยะเวลารอรับยาของใบสั่งยาทั้งหมด</t>
  </si>
  <si>
    <t xml:space="preserve">   6.2 จำนวนใบสั่งยาทั้งหมดที่เก็บข้อมูล</t>
  </si>
  <si>
    <t>แผ่น</t>
  </si>
  <si>
    <t>รหัส</t>
  </si>
  <si>
    <t>KPI</t>
  </si>
  <si>
    <t>Pha1</t>
  </si>
  <si>
    <t>Pha2</t>
  </si>
  <si>
    <t>Pha3</t>
  </si>
  <si>
    <t>Pha4</t>
  </si>
  <si>
    <t>Pha5</t>
  </si>
  <si>
    <t>Pha6</t>
  </si>
  <si>
    <t>ร้อยละของโรงพยาบาลที่ใช้ยาอย่างสมเหตุผล ผ่านเกณฑ์ RDU ขั้นที่ 2 (R-Hard Coppy)</t>
  </si>
  <si>
    <t>กฎหมายกำหนด (R-Hard Coppy)</t>
  </si>
  <si>
    <t xml:space="preserve">   2.1 จำนวนผลิตภัณฑ์สุขภาพที่ทางห้องปฏิบัติการ+ ตรวจสอบโดยชุดทดสอบเบื้องต้น</t>
  </si>
  <si>
    <t xml:space="preserve">ร้อยละของผลิตภัณฑ์สุขภาพที่ได้รับการตรวจสอบได้มาตรฐานตามเกณฑ์ที่กำหนด  </t>
  </si>
  <si>
    <t>(R-Hard Coppy)</t>
  </si>
  <si>
    <t>Pha</t>
  </si>
  <si>
    <t>Pha7</t>
  </si>
  <si>
    <t>อัตราความคลาดเคลื่อนทางยา ความรุนแรงระดับ Eหรือระดับ E ขึ้นไป</t>
  </si>
  <si>
    <t xml:space="preserve">   5.1 จำนวนครั้งความคลาดเคลื่อนทางยา ความรุนแรงระดับ Eหรือระดับ E ขึ้นไป</t>
  </si>
  <si>
    <t xml:space="preserve">   5.2 จำนวนวันนอน</t>
  </si>
  <si>
    <t>&lt;1</t>
  </si>
  <si>
    <t>วัน</t>
  </si>
  <si>
    <t xml:space="preserve">   4.1 จำนวนครั้งของการเกิดอาการไม่พึงประสงค์จากการใช้ยาซ้ำกับยาที่ผู้ป่วยแพ้ </t>
  </si>
  <si>
    <t xml:space="preserve">   4.2 จำนวนครั้งของการใช้ยาซ้ำในผู้ป่วยที่มีประวัติแพ้ยา </t>
  </si>
  <si>
    <t xml:space="preserve">   4.3 จำนวนครั้งของการเกิดอาการไม่พึงประสงค์จากการใช้ยากลุ่มเดียวกัน กับยาที่ผู้ป่วยมีประวัติแพ้</t>
  </si>
  <si>
    <t xml:space="preserve">   4.4 จำนวนครั้งของการใช้ยากลุ่มเดียวกันกับยาที่ผู้ป่วยมีประวัติแพ้</t>
  </si>
  <si>
    <t>0</t>
  </si>
  <si>
    <t>ตัวชี้วัดของสสจ.</t>
  </si>
  <si>
    <t>จำนวนครั้งการเกิดแพ้ยาซ้ำ   (R-Hard Coppy)</t>
  </si>
  <si>
    <t>1</t>
  </si>
  <si>
    <t>จำนวนครั้งการเกิดแพ้ยากลุ่มเดียวกัน   (R-Hard Coppy)</t>
  </si>
  <si>
    <t>ต่อ/1000วันนอน</t>
  </si>
  <si>
    <t>ร้อยละความคลาดเคลื่อน E และ E ขึ้นไป/ ทุกระดับ</t>
  </si>
  <si>
    <t xml:space="preserve">   5.2จำนวนครั้งความคลาดเคลื่อนทุกระดับ</t>
  </si>
  <si>
    <t>ระยะเวลารอรับยาผู้ป่วยนอกเฉลี่ย (R-Hard Copy)</t>
  </si>
  <si>
    <t xml:space="preserve">    1.2 จำนวนโรงพยาบาลทั้งหมด </t>
  </si>
</sst>
</file>

<file path=xl/styles.xml><?xml version="1.0" encoding="utf-8"?>
<styleSheet xmlns="http://schemas.openxmlformats.org/spreadsheetml/2006/main">
  <numFmts count="40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  <numFmt numFmtId="213" formatCode="0.000"/>
    <numFmt numFmtId="214" formatCode="0.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b/>
      <sz val="14"/>
      <color theme="1" tint="0.04998999834060669"/>
      <name val="TH SarabunPSK"/>
      <family val="2"/>
    </font>
    <font>
      <sz val="14"/>
      <color theme="1" tint="0.04998999834060669"/>
      <name val="TH SarabunPSK"/>
      <family val="2"/>
    </font>
    <font>
      <sz val="11"/>
      <color theme="1" tint="0.04998999834060669"/>
      <name val="TH SarabunPSK"/>
      <family val="2"/>
    </font>
    <font>
      <sz val="10"/>
      <color theme="1" tint="0.04998999834060669"/>
      <name val="TH SarabunPSK"/>
      <family val="2"/>
    </font>
    <font>
      <sz val="12"/>
      <color theme="1" tint="0.04998999834060669"/>
      <name val="TH SarabunPSK"/>
      <family val="2"/>
    </font>
    <font>
      <b/>
      <sz val="11"/>
      <color theme="1" tint="0.04998999834060669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0" borderId="12" xfId="48" applyFont="1" applyBorder="1" applyAlignment="1">
      <alignment horizontal="center"/>
      <protection/>
    </xf>
    <xf numFmtId="0" fontId="59" fillId="0" borderId="11" xfId="48" applyFont="1" applyBorder="1" applyAlignment="1">
      <alignment horizontal="center"/>
      <protection/>
    </xf>
    <xf numFmtId="0" fontId="60" fillId="0" borderId="13" xfId="48" applyFont="1" applyBorder="1" applyAlignment="1">
      <alignment horizontal="center"/>
      <protection/>
    </xf>
    <xf numFmtId="0" fontId="59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7" xfId="48" applyFont="1" applyBorder="1" applyAlignment="1">
      <alignment horizontal="center"/>
      <protection/>
    </xf>
    <xf numFmtId="0" fontId="60" fillId="0" borderId="18" xfId="0" applyFont="1" applyBorder="1" applyAlignment="1">
      <alignment/>
    </xf>
    <xf numFmtId="0" fontId="59" fillId="0" borderId="18" xfId="0" applyFont="1" applyBorder="1" applyAlignment="1">
      <alignment horizontal="center"/>
    </xf>
    <xf numFmtId="0" fontId="60" fillId="0" borderId="18" xfId="0" applyFont="1" applyBorder="1" applyAlignment="1">
      <alignment wrapText="1"/>
    </xf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2" fontId="59" fillId="0" borderId="18" xfId="0" applyNumberFormat="1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vertical="center"/>
    </xf>
    <xf numFmtId="0" fontId="62" fillId="33" borderId="18" xfId="0" applyFont="1" applyFill="1" applyBorder="1" applyAlignment="1">
      <alignment vertical="center"/>
    </xf>
    <xf numFmtId="0" fontId="58" fillId="0" borderId="18" xfId="0" applyFont="1" applyBorder="1" applyAlignment="1">
      <alignment wrapText="1"/>
    </xf>
    <xf numFmtId="0" fontId="58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 wrapText="1"/>
    </xf>
    <xf numFmtId="2" fontId="61" fillId="0" borderId="18" xfId="0" applyNumberFormat="1" applyFont="1" applyFill="1" applyBorder="1" applyAlignment="1">
      <alignment horizontal="center" wrapText="1"/>
    </xf>
    <xf numFmtId="0" fontId="62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left" vertical="center" wrapText="1"/>
    </xf>
    <xf numFmtId="0" fontId="60" fillId="34" borderId="18" xfId="48" applyFont="1" applyFill="1" applyBorder="1" applyAlignment="1">
      <alignment horizontal="center"/>
      <protection/>
    </xf>
    <xf numFmtId="0" fontId="60" fillId="34" borderId="18" xfId="0" applyFont="1" applyFill="1" applyBorder="1" applyAlignment="1">
      <alignment wrapText="1"/>
    </xf>
    <xf numFmtId="0" fontId="60" fillId="34" borderId="18" xfId="0" applyFont="1" applyFill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2" fontId="59" fillId="34" borderId="18" xfId="0" applyNumberFormat="1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62" fillId="34" borderId="18" xfId="0" applyFont="1" applyFill="1" applyBorder="1" applyAlignment="1">
      <alignment/>
    </xf>
    <xf numFmtId="0" fontId="58" fillId="34" borderId="18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left" wrapText="1"/>
    </xf>
    <xf numFmtId="0" fontId="65" fillId="34" borderId="18" xfId="0" applyFont="1" applyFill="1" applyBorder="1" applyAlignment="1">
      <alignment/>
    </xf>
    <xf numFmtId="0" fontId="65" fillId="34" borderId="18" xfId="0" applyFont="1" applyFill="1" applyBorder="1" applyAlignment="1">
      <alignment horizontal="center"/>
    </xf>
    <xf numFmtId="0" fontId="59" fillId="34" borderId="18" xfId="0" applyFont="1" applyFill="1" applyBorder="1" applyAlignment="1">
      <alignment wrapText="1"/>
    </xf>
    <xf numFmtId="0" fontId="58" fillId="34" borderId="18" xfId="0" applyFont="1" applyFill="1" applyBorder="1" applyAlignment="1">
      <alignment wrapText="1"/>
    </xf>
    <xf numFmtId="0" fontId="59" fillId="34" borderId="18" xfId="0" applyFont="1" applyFill="1" applyBorder="1" applyAlignment="1">
      <alignment vertical="center" wrapText="1"/>
    </xf>
    <xf numFmtId="2" fontId="61" fillId="34" borderId="18" xfId="0" applyNumberFormat="1" applyFont="1" applyFill="1" applyBorder="1" applyAlignment="1">
      <alignment horizontal="center" wrapText="1"/>
    </xf>
    <xf numFmtId="0" fontId="61" fillId="34" borderId="18" xfId="0" applyFont="1" applyFill="1" applyBorder="1" applyAlignment="1">
      <alignment/>
    </xf>
    <xf numFmtId="0" fontId="58" fillId="34" borderId="18" xfId="0" applyFont="1" applyFill="1" applyBorder="1" applyAlignment="1">
      <alignment vertical="center" wrapText="1"/>
    </xf>
    <xf numFmtId="0" fontId="61" fillId="34" borderId="18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/>
    </xf>
    <xf numFmtId="0" fontId="66" fillId="0" borderId="18" xfId="48" applyFont="1" applyFill="1" applyBorder="1" applyAlignment="1">
      <alignment horizontal="center"/>
      <protection/>
    </xf>
    <xf numFmtId="0" fontId="66" fillId="0" borderId="18" xfId="0" applyFont="1" applyFill="1" applyBorder="1" applyAlignment="1">
      <alignment wrapText="1"/>
    </xf>
    <xf numFmtId="0" fontId="66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1" fontId="68" fillId="0" borderId="18" xfId="0" applyNumberFormat="1" applyFont="1" applyFill="1" applyBorder="1" applyAlignment="1">
      <alignment/>
    </xf>
    <xf numFmtId="49" fontId="66" fillId="0" borderId="18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9" fillId="0" borderId="18" xfId="0" applyFont="1" applyFill="1" applyBorder="1" applyAlignment="1">
      <alignment wrapText="1"/>
    </xf>
    <xf numFmtId="0" fontId="60" fillId="0" borderId="0" xfId="0" applyFont="1" applyFill="1" applyAlignment="1">
      <alignment/>
    </xf>
    <xf numFmtId="2" fontId="68" fillId="0" borderId="18" xfId="0" applyNumberFormat="1" applyFont="1" applyFill="1" applyBorder="1" applyAlignment="1">
      <alignment/>
    </xf>
    <xf numFmtId="0" fontId="69" fillId="0" borderId="18" xfId="0" applyFont="1" applyFill="1" applyBorder="1" applyAlignment="1">
      <alignment horizontal="center"/>
    </xf>
    <xf numFmtId="2" fontId="66" fillId="0" borderId="18" xfId="0" applyNumberFormat="1" applyFont="1" applyFill="1" applyBorder="1" applyAlignment="1">
      <alignment/>
    </xf>
    <xf numFmtId="1" fontId="67" fillId="0" borderId="18" xfId="0" applyNumberFormat="1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/>
    </xf>
    <xf numFmtId="0" fontId="70" fillId="0" borderId="18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0" fillId="0" borderId="18" xfId="48" applyFont="1" applyFill="1" applyBorder="1" applyAlignment="1">
      <alignment horizontal="center"/>
      <protection/>
    </xf>
    <xf numFmtId="0" fontId="60" fillId="0" borderId="18" xfId="0" applyFont="1" applyFill="1" applyBorder="1" applyAlignment="1">
      <alignment wrapText="1"/>
    </xf>
    <xf numFmtId="0" fontId="61" fillId="0" borderId="18" xfId="0" applyFont="1" applyFill="1" applyBorder="1" applyAlignment="1">
      <alignment/>
    </xf>
    <xf numFmtId="2" fontId="59" fillId="0" borderId="18" xfId="0" applyNumberFormat="1" applyFont="1" applyFill="1" applyBorder="1" applyAlignment="1">
      <alignment/>
    </xf>
    <xf numFmtId="0" fontId="60" fillId="0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wrapText="1"/>
    </xf>
    <xf numFmtId="0" fontId="61" fillId="0" borderId="18" xfId="0" applyFont="1" applyFill="1" applyBorder="1" applyAlignment="1">
      <alignment horizontal="center"/>
    </xf>
    <xf numFmtId="1" fontId="61" fillId="0" borderId="18" xfId="0" applyNumberFormat="1" applyFont="1" applyFill="1" applyBorder="1" applyAlignment="1">
      <alignment horizontal="center" wrapText="1"/>
    </xf>
    <xf numFmtId="2" fontId="64" fillId="0" borderId="18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4" fillId="0" borderId="18" xfId="0" applyFont="1" applyFill="1" applyBorder="1" applyAlignment="1">
      <alignment/>
    </xf>
    <xf numFmtId="43" fontId="64" fillId="0" borderId="18" xfId="33" applyFont="1" applyFill="1" applyBorder="1" applyAlignment="1">
      <alignment vertical="center"/>
    </xf>
    <xf numFmtId="43" fontId="64" fillId="0" borderId="18" xfId="33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0" fontId="56" fillId="0" borderId="18" xfId="0" applyFont="1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57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/>
    </xf>
    <xf numFmtId="0" fontId="59" fillId="0" borderId="18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31">
      <selection activeCell="G41" sqref="G41"/>
    </sheetView>
  </sheetViews>
  <sheetFormatPr defaultColWidth="17.8515625" defaultRowHeight="12.75"/>
  <cols>
    <col min="1" max="1" width="5.7109375" style="5" customWidth="1"/>
    <col min="2" max="2" width="69.7109375" style="4" customWidth="1"/>
    <col min="3" max="3" width="13.421875" style="4" bestFit="1" customWidth="1"/>
    <col min="4" max="4" width="5.7109375" style="6" customWidth="1"/>
    <col min="5" max="5" width="7.7109375" style="6" customWidth="1"/>
    <col min="6" max="7" width="7.8515625" style="4" bestFit="1" customWidth="1"/>
    <col min="8" max="8" width="7.8515625" style="2" bestFit="1" customWidth="1"/>
    <col min="9" max="17" width="7.8515625" style="4" bestFit="1" customWidth="1"/>
    <col min="18" max="16384" width="17.8515625" style="4" customWidth="1"/>
  </cols>
  <sheetData>
    <row r="1" spans="1:18" ht="21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7"/>
    </row>
    <row r="2" spans="1:18" s="3" customFormat="1" ht="21">
      <c r="A2" s="8" t="s">
        <v>45</v>
      </c>
      <c r="B2" s="9" t="s">
        <v>16</v>
      </c>
      <c r="C2" s="10" t="s">
        <v>17</v>
      </c>
      <c r="D2" s="11" t="s">
        <v>0</v>
      </c>
      <c r="E2" s="12" t="s">
        <v>1</v>
      </c>
      <c r="F2" s="96" t="s">
        <v>15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3"/>
    </row>
    <row r="3" spans="1:18" s="3" customFormat="1" ht="21">
      <c r="A3" s="14" t="s">
        <v>46</v>
      </c>
      <c r="B3" s="15"/>
      <c r="C3" s="16"/>
      <c r="D3" s="15"/>
      <c r="E3" s="17" t="s">
        <v>14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18" t="s">
        <v>12</v>
      </c>
      <c r="Q3" s="18" t="s">
        <v>13</v>
      </c>
      <c r="R3" s="13"/>
    </row>
    <row r="4" spans="1:18" s="3" customFormat="1" ht="21">
      <c r="A4" s="19" t="s">
        <v>47</v>
      </c>
      <c r="B4" s="20" t="s">
        <v>53</v>
      </c>
      <c r="C4" s="21" t="s">
        <v>18</v>
      </c>
      <c r="D4" s="22" t="s">
        <v>19</v>
      </c>
      <c r="E4" s="23"/>
      <c r="F4" s="24"/>
      <c r="G4" s="24"/>
      <c r="H4" s="24"/>
      <c r="I4" s="24"/>
      <c r="J4" s="24"/>
      <c r="K4" s="24"/>
      <c r="L4" s="24"/>
      <c r="M4" s="24"/>
      <c r="N4" s="24"/>
      <c r="O4" s="25"/>
      <c r="P4" s="25"/>
      <c r="Q4" s="25"/>
      <c r="R4" s="13"/>
    </row>
    <row r="5" spans="1:18" ht="21">
      <c r="A5" s="19"/>
      <c r="B5" s="26" t="s">
        <v>24</v>
      </c>
      <c r="C5" s="27" t="s">
        <v>32</v>
      </c>
      <c r="D5" s="28"/>
      <c r="E5" s="29"/>
      <c r="F5" s="22"/>
      <c r="G5" s="22"/>
      <c r="H5" s="22"/>
      <c r="I5" s="22"/>
      <c r="J5" s="22"/>
      <c r="K5" s="22">
        <v>0</v>
      </c>
      <c r="L5" s="22"/>
      <c r="M5" s="22"/>
      <c r="N5" s="22"/>
      <c r="O5" s="30"/>
      <c r="P5" s="30"/>
      <c r="Q5" s="30">
        <v>0</v>
      </c>
      <c r="R5" s="7"/>
    </row>
    <row r="6" spans="1:18" ht="21">
      <c r="A6" s="19"/>
      <c r="B6" s="31" t="s">
        <v>78</v>
      </c>
      <c r="C6" s="27" t="s">
        <v>32</v>
      </c>
      <c r="D6" s="28"/>
      <c r="E6" s="29"/>
      <c r="F6" s="22"/>
      <c r="G6" s="22"/>
      <c r="H6" s="22"/>
      <c r="I6" s="22"/>
      <c r="J6" s="22"/>
      <c r="K6" s="22">
        <v>1</v>
      </c>
      <c r="L6" s="22"/>
      <c r="M6" s="22"/>
      <c r="N6" s="22"/>
      <c r="O6" s="30"/>
      <c r="P6" s="30"/>
      <c r="Q6" s="30">
        <v>1</v>
      </c>
      <c r="R6" s="7"/>
    </row>
    <row r="7" spans="1:18" s="3" customFormat="1" ht="21">
      <c r="A7" s="32" t="s">
        <v>48</v>
      </c>
      <c r="B7" s="33" t="s">
        <v>56</v>
      </c>
      <c r="C7" s="34" t="s">
        <v>18</v>
      </c>
      <c r="D7" s="35" t="s">
        <v>21</v>
      </c>
      <c r="E7" s="36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  <c r="Q7" s="38"/>
      <c r="R7" s="13" t="s">
        <v>70</v>
      </c>
    </row>
    <row r="8" spans="1:18" s="3" customFormat="1" ht="21">
      <c r="A8" s="32"/>
      <c r="B8" s="33" t="s">
        <v>57</v>
      </c>
      <c r="C8" s="39"/>
      <c r="D8" s="40"/>
      <c r="E8" s="36"/>
      <c r="F8" s="34"/>
      <c r="G8" s="34"/>
      <c r="H8" s="34"/>
      <c r="I8" s="34"/>
      <c r="J8" s="34"/>
      <c r="K8" s="34"/>
      <c r="L8" s="34"/>
      <c r="M8" s="34"/>
      <c r="N8" s="34"/>
      <c r="O8" s="41"/>
      <c r="P8" s="41"/>
      <c r="Q8" s="41"/>
      <c r="R8" s="13"/>
    </row>
    <row r="9" spans="1:18" s="3" customFormat="1" ht="24.75" customHeight="1">
      <c r="A9" s="32"/>
      <c r="B9" s="42" t="s">
        <v>55</v>
      </c>
      <c r="C9" s="39" t="s">
        <v>38</v>
      </c>
      <c r="D9" s="40"/>
      <c r="E9" s="36"/>
      <c r="F9" s="34"/>
      <c r="G9" s="34"/>
      <c r="H9" s="34"/>
      <c r="I9" s="34"/>
      <c r="J9" s="34"/>
      <c r="K9" s="34"/>
      <c r="L9" s="34"/>
      <c r="M9" s="34"/>
      <c r="N9" s="34"/>
      <c r="O9" s="41"/>
      <c r="P9" s="41"/>
      <c r="Q9" s="41"/>
      <c r="R9" s="13"/>
    </row>
    <row r="10" spans="1:18" s="3" customFormat="1" ht="21">
      <c r="A10" s="32"/>
      <c r="B10" s="42" t="s">
        <v>25</v>
      </c>
      <c r="C10" s="39"/>
      <c r="D10" s="40"/>
      <c r="E10" s="36"/>
      <c r="F10" s="34"/>
      <c r="G10" s="34"/>
      <c r="H10" s="34"/>
      <c r="I10" s="34"/>
      <c r="J10" s="34"/>
      <c r="K10" s="34"/>
      <c r="L10" s="34"/>
      <c r="M10" s="34"/>
      <c r="N10" s="34"/>
      <c r="O10" s="41"/>
      <c r="P10" s="41"/>
      <c r="Q10" s="41"/>
      <c r="R10" s="13"/>
    </row>
    <row r="11" spans="1:18" s="3" customFormat="1" ht="21">
      <c r="A11" s="32"/>
      <c r="B11" s="42" t="s">
        <v>26</v>
      </c>
      <c r="C11" s="39" t="s">
        <v>38</v>
      </c>
      <c r="D11" s="40"/>
      <c r="E11" s="36"/>
      <c r="F11" s="34"/>
      <c r="G11" s="34"/>
      <c r="H11" s="34"/>
      <c r="I11" s="34"/>
      <c r="J11" s="34"/>
      <c r="K11" s="34"/>
      <c r="L11" s="34"/>
      <c r="M11" s="34"/>
      <c r="N11" s="34"/>
      <c r="O11" s="41"/>
      <c r="P11" s="41"/>
      <c r="Q11" s="41"/>
      <c r="R11" s="13"/>
    </row>
    <row r="12" spans="1:19" s="3" customFormat="1" ht="21">
      <c r="A12" s="32"/>
      <c r="B12" s="42" t="s">
        <v>27</v>
      </c>
      <c r="C12" s="39"/>
      <c r="D12" s="40"/>
      <c r="E12" s="36"/>
      <c r="F12" s="34"/>
      <c r="G12" s="34"/>
      <c r="H12" s="34"/>
      <c r="I12" s="34"/>
      <c r="J12" s="34"/>
      <c r="K12" s="34"/>
      <c r="L12" s="34"/>
      <c r="M12" s="34"/>
      <c r="N12" s="34"/>
      <c r="O12" s="41"/>
      <c r="P12" s="41"/>
      <c r="Q12" s="41"/>
      <c r="R12" s="13"/>
      <c r="S12" s="4"/>
    </row>
    <row r="13" spans="1:19" s="3" customFormat="1" ht="21">
      <c r="A13" s="32" t="s">
        <v>58</v>
      </c>
      <c r="B13" s="33" t="s">
        <v>22</v>
      </c>
      <c r="C13" s="34" t="s">
        <v>18</v>
      </c>
      <c r="D13" s="35">
        <v>100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43"/>
      <c r="P13" s="43"/>
      <c r="Q13" s="43"/>
      <c r="R13" s="13" t="s">
        <v>70</v>
      </c>
      <c r="S13" s="4"/>
    </row>
    <row r="14" spans="1:19" s="3" customFormat="1" ht="21">
      <c r="A14" s="32"/>
      <c r="B14" s="33" t="s">
        <v>54</v>
      </c>
      <c r="C14" s="39"/>
      <c r="D14" s="35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44"/>
      <c r="P14" s="44"/>
      <c r="Q14" s="44"/>
      <c r="R14" s="13"/>
      <c r="S14" s="4"/>
    </row>
    <row r="15" spans="1:18" s="3" customFormat="1" ht="21">
      <c r="A15" s="32" t="s">
        <v>49</v>
      </c>
      <c r="B15" s="45" t="s">
        <v>29</v>
      </c>
      <c r="C15" s="34" t="s">
        <v>18</v>
      </c>
      <c r="D15" s="35">
        <v>100</v>
      </c>
      <c r="E15" s="36"/>
      <c r="F15" s="34"/>
      <c r="G15" s="34"/>
      <c r="H15" s="34"/>
      <c r="I15" s="34"/>
      <c r="J15" s="34"/>
      <c r="K15" s="34"/>
      <c r="L15" s="34"/>
      <c r="M15" s="34"/>
      <c r="N15" s="34"/>
      <c r="O15" s="41"/>
      <c r="P15" s="41"/>
      <c r="Q15" s="41"/>
      <c r="R15" s="13" t="s">
        <v>70</v>
      </c>
    </row>
    <row r="16" spans="1:18" s="3" customFormat="1" ht="21">
      <c r="A16" s="32"/>
      <c r="B16" s="46" t="s">
        <v>30</v>
      </c>
      <c r="C16" s="39" t="s">
        <v>32</v>
      </c>
      <c r="D16" s="35"/>
      <c r="E16" s="36"/>
      <c r="F16" s="34"/>
      <c r="G16" s="34"/>
      <c r="H16" s="34"/>
      <c r="I16" s="34"/>
      <c r="J16" s="34"/>
      <c r="K16" s="34"/>
      <c r="L16" s="34"/>
      <c r="M16" s="34"/>
      <c r="N16" s="34"/>
      <c r="O16" s="41"/>
      <c r="P16" s="41"/>
      <c r="Q16" s="41"/>
      <c r="R16" s="13"/>
    </row>
    <row r="17" spans="1:18" s="3" customFormat="1" ht="21">
      <c r="A17" s="32"/>
      <c r="B17" s="46" t="s">
        <v>31</v>
      </c>
      <c r="C17" s="39" t="s">
        <v>32</v>
      </c>
      <c r="D17" s="35"/>
      <c r="E17" s="36"/>
      <c r="F17" s="34"/>
      <c r="G17" s="34"/>
      <c r="H17" s="34"/>
      <c r="I17" s="34"/>
      <c r="J17" s="34"/>
      <c r="K17" s="34"/>
      <c r="L17" s="34"/>
      <c r="M17" s="34"/>
      <c r="N17" s="34"/>
      <c r="O17" s="41"/>
      <c r="P17" s="41"/>
      <c r="Q17" s="41"/>
      <c r="R17" s="13"/>
    </row>
    <row r="18" spans="1:18" ht="42">
      <c r="A18" s="32" t="s">
        <v>50</v>
      </c>
      <c r="B18" s="47" t="s">
        <v>33</v>
      </c>
      <c r="C18" s="34" t="s">
        <v>18</v>
      </c>
      <c r="D18" s="35">
        <v>100</v>
      </c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38"/>
      <c r="P18" s="38"/>
      <c r="Q18" s="38"/>
      <c r="R18" s="13" t="s">
        <v>70</v>
      </c>
    </row>
    <row r="19" spans="1:18" ht="21">
      <c r="A19" s="32"/>
      <c r="B19" s="50" t="s">
        <v>34</v>
      </c>
      <c r="C19" s="39" t="s">
        <v>32</v>
      </c>
      <c r="D19" s="35"/>
      <c r="E19" s="48"/>
      <c r="F19" s="49"/>
      <c r="G19" s="49"/>
      <c r="H19" s="51">
        <v>1</v>
      </c>
      <c r="I19" s="49"/>
      <c r="J19" s="49"/>
      <c r="K19" s="49"/>
      <c r="L19" s="49"/>
      <c r="M19" s="49"/>
      <c r="N19" s="49"/>
      <c r="O19" s="38"/>
      <c r="P19" s="38"/>
      <c r="Q19" s="38"/>
      <c r="R19" s="7"/>
    </row>
    <row r="20" spans="1:18" ht="21">
      <c r="A20" s="32"/>
      <c r="B20" s="46" t="s">
        <v>35</v>
      </c>
      <c r="C20" s="52"/>
      <c r="D20" s="35"/>
      <c r="E20" s="48"/>
      <c r="F20" s="49"/>
      <c r="G20" s="49"/>
      <c r="H20" s="51"/>
      <c r="I20" s="49"/>
      <c r="J20" s="49"/>
      <c r="K20" s="49"/>
      <c r="L20" s="49"/>
      <c r="M20" s="49"/>
      <c r="N20" s="49"/>
      <c r="O20" s="38"/>
      <c r="P20" s="38"/>
      <c r="Q20" s="38"/>
      <c r="R20" s="7"/>
    </row>
    <row r="21" spans="1:18" ht="21">
      <c r="A21" s="32"/>
      <c r="B21" s="50" t="s">
        <v>36</v>
      </c>
      <c r="C21" s="39" t="s">
        <v>32</v>
      </c>
      <c r="D21" s="41"/>
      <c r="E21" s="48"/>
      <c r="F21" s="35"/>
      <c r="G21" s="35"/>
      <c r="H21" s="51">
        <v>1</v>
      </c>
      <c r="I21" s="35"/>
      <c r="J21" s="35"/>
      <c r="K21" s="35"/>
      <c r="L21" s="35"/>
      <c r="M21" s="35"/>
      <c r="N21" s="35"/>
      <c r="O21" s="41"/>
      <c r="P21" s="41"/>
      <c r="Q21" s="41"/>
      <c r="R21" s="7"/>
    </row>
    <row r="22" spans="1:18" ht="21">
      <c r="A22" s="32"/>
      <c r="B22" s="46" t="s">
        <v>37</v>
      </c>
      <c r="C22" s="39"/>
      <c r="D22" s="41"/>
      <c r="E22" s="48"/>
      <c r="F22" s="35"/>
      <c r="G22" s="35"/>
      <c r="H22" s="35"/>
      <c r="I22" s="35"/>
      <c r="J22" s="35"/>
      <c r="K22" s="35"/>
      <c r="L22" s="35"/>
      <c r="M22" s="35"/>
      <c r="N22" s="35"/>
      <c r="O22" s="41"/>
      <c r="P22" s="41"/>
      <c r="Q22" s="41"/>
      <c r="R22" s="7"/>
    </row>
    <row r="23" spans="1:18" s="1" customFormat="1" ht="21">
      <c r="A23" s="53" t="s">
        <v>51</v>
      </c>
      <c r="B23" s="54" t="s">
        <v>71</v>
      </c>
      <c r="C23" s="55" t="s">
        <v>18</v>
      </c>
      <c r="D23" s="56">
        <v>0</v>
      </c>
      <c r="E23" s="57">
        <v>1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 t="s">
        <v>69</v>
      </c>
      <c r="L23" s="59" t="s">
        <v>72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1"/>
    </row>
    <row r="24" spans="1:18" s="1" customFormat="1" ht="21">
      <c r="A24" s="53"/>
      <c r="B24" s="62" t="s">
        <v>65</v>
      </c>
      <c r="C24" s="56" t="s">
        <v>39</v>
      </c>
      <c r="D24" s="56"/>
      <c r="E24" s="57">
        <f>SUM(F24:Q24)</f>
        <v>1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60">
        <v>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3" t="s">
        <v>28</v>
      </c>
    </row>
    <row r="25" spans="1:18" s="1" customFormat="1" ht="21">
      <c r="A25" s="53"/>
      <c r="B25" s="62" t="s">
        <v>66</v>
      </c>
      <c r="C25" s="56" t="s">
        <v>39</v>
      </c>
      <c r="D25" s="56"/>
      <c r="E25" s="57">
        <f>SUM(F25:Q25)</f>
        <v>2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1</v>
      </c>
      <c r="L25" s="60">
        <v>1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3"/>
    </row>
    <row r="26" spans="1:18" s="3" customFormat="1" ht="21">
      <c r="A26" s="74" t="s">
        <v>52</v>
      </c>
      <c r="B26" s="75" t="s">
        <v>73</v>
      </c>
      <c r="C26" s="60" t="s">
        <v>18</v>
      </c>
      <c r="D26" s="80">
        <v>0</v>
      </c>
      <c r="E26" s="77" t="s">
        <v>28</v>
      </c>
      <c r="F26" s="59">
        <v>0</v>
      </c>
      <c r="G26" s="59" t="s">
        <v>72</v>
      </c>
      <c r="H26" s="59" t="s">
        <v>69</v>
      </c>
      <c r="I26" s="59" t="s">
        <v>69</v>
      </c>
      <c r="J26" s="59" t="s">
        <v>69</v>
      </c>
      <c r="K26" s="59" t="s">
        <v>69</v>
      </c>
      <c r="L26" s="59" t="s">
        <v>69</v>
      </c>
      <c r="M26" s="60">
        <v>0</v>
      </c>
      <c r="N26" s="60">
        <v>0</v>
      </c>
      <c r="O26" s="60">
        <v>0</v>
      </c>
      <c r="P26" s="60">
        <v>0</v>
      </c>
      <c r="Q26" s="59" t="s">
        <v>72</v>
      </c>
      <c r="R26" s="13"/>
    </row>
    <row r="27" spans="1:18" s="3" customFormat="1" ht="42">
      <c r="A27" s="74"/>
      <c r="B27" s="79" t="s">
        <v>67</v>
      </c>
      <c r="C27" s="80" t="s">
        <v>39</v>
      </c>
      <c r="D27" s="78"/>
      <c r="E27" s="29">
        <v>2</v>
      </c>
      <c r="F27" s="60">
        <v>0</v>
      </c>
      <c r="G27" s="60">
        <v>1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1</v>
      </c>
      <c r="R27" s="13"/>
    </row>
    <row r="28" spans="1:18" s="3" customFormat="1" ht="21">
      <c r="A28" s="74"/>
      <c r="B28" s="79" t="s">
        <v>68</v>
      </c>
      <c r="C28" s="92" t="s">
        <v>39</v>
      </c>
      <c r="D28" s="80"/>
      <c r="E28" s="29">
        <v>9</v>
      </c>
      <c r="F28" s="80">
        <v>0</v>
      </c>
      <c r="G28" s="80">
        <v>2</v>
      </c>
      <c r="H28" s="80">
        <v>0</v>
      </c>
      <c r="I28" s="80">
        <v>0</v>
      </c>
      <c r="J28" s="80">
        <v>0</v>
      </c>
      <c r="K28" s="80">
        <v>0</v>
      </c>
      <c r="L28" s="60">
        <v>2</v>
      </c>
      <c r="M28" s="60">
        <v>1</v>
      </c>
      <c r="N28" s="60">
        <v>0</v>
      </c>
      <c r="O28" s="60">
        <v>2</v>
      </c>
      <c r="P28" s="60">
        <v>1</v>
      </c>
      <c r="Q28" s="60">
        <v>1</v>
      </c>
      <c r="R28" s="13"/>
    </row>
    <row r="29" spans="1:18" s="3" customFormat="1" ht="21">
      <c r="A29" s="53" t="s">
        <v>52</v>
      </c>
      <c r="B29" s="54" t="s">
        <v>60</v>
      </c>
      <c r="C29" s="55" t="s">
        <v>74</v>
      </c>
      <c r="D29" s="56" t="s">
        <v>63</v>
      </c>
      <c r="E29" s="64">
        <f>E30/(E31/1000)</f>
        <v>0.2646475042270087</v>
      </c>
      <c r="F29" s="66">
        <v>0</v>
      </c>
      <c r="G29" s="66">
        <f>G30/(G31/1000)</f>
        <v>0.699912510936133</v>
      </c>
      <c r="H29" s="66">
        <f aca="true" t="shared" si="0" ref="H29:Q29">H30/(H31/1000)</f>
        <v>0.17708517797060386</v>
      </c>
      <c r="I29" s="66">
        <f t="shared" si="0"/>
        <v>0.18705574261129818</v>
      </c>
      <c r="J29" s="66">
        <f t="shared" si="0"/>
        <v>0</v>
      </c>
      <c r="K29" s="66">
        <f t="shared" si="0"/>
        <v>0.353045013239188</v>
      </c>
      <c r="L29" s="66">
        <f t="shared" si="0"/>
        <v>0.18814675446848542</v>
      </c>
      <c r="M29" s="66">
        <f t="shared" si="0"/>
        <v>0.5393743257820928</v>
      </c>
      <c r="N29" s="66">
        <f t="shared" si="0"/>
        <v>0.17006802721088435</v>
      </c>
      <c r="O29" s="66">
        <f t="shared" si="0"/>
        <v>0.5141388174807198</v>
      </c>
      <c r="P29" s="66">
        <f t="shared" si="0"/>
        <v>0.15071590052750566</v>
      </c>
      <c r="Q29" s="66">
        <f t="shared" si="0"/>
        <v>0.181257930034439</v>
      </c>
      <c r="R29" s="13"/>
    </row>
    <row r="30" spans="1:18" ht="21">
      <c r="A30" s="53"/>
      <c r="B30" s="62" t="s">
        <v>61</v>
      </c>
      <c r="C30" s="65" t="s">
        <v>40</v>
      </c>
      <c r="D30" s="56"/>
      <c r="E30" s="67">
        <f>SUM(F30:Q30)</f>
        <v>18</v>
      </c>
      <c r="F30" s="68">
        <v>0</v>
      </c>
      <c r="G30" s="68">
        <v>4</v>
      </c>
      <c r="H30" s="68">
        <v>1</v>
      </c>
      <c r="I30" s="68">
        <v>1</v>
      </c>
      <c r="J30" s="68">
        <v>0</v>
      </c>
      <c r="K30" s="68">
        <v>2</v>
      </c>
      <c r="L30" s="69">
        <v>1</v>
      </c>
      <c r="M30" s="69">
        <v>3</v>
      </c>
      <c r="N30" s="69">
        <v>1</v>
      </c>
      <c r="O30" s="70">
        <v>3</v>
      </c>
      <c r="P30" s="70">
        <v>1</v>
      </c>
      <c r="Q30" s="71">
        <v>1</v>
      </c>
      <c r="R30" s="7"/>
    </row>
    <row r="31" spans="1:18" s="3" customFormat="1" ht="21">
      <c r="A31" s="53"/>
      <c r="B31" s="62" t="s">
        <v>62</v>
      </c>
      <c r="C31" s="65" t="s">
        <v>64</v>
      </c>
      <c r="D31" s="72"/>
      <c r="E31" s="67">
        <f>SUM(F31:Q31)</f>
        <v>68015</v>
      </c>
      <c r="F31" s="68">
        <v>6146</v>
      </c>
      <c r="G31" s="68">
        <v>5715</v>
      </c>
      <c r="H31" s="68">
        <v>5647</v>
      </c>
      <c r="I31" s="68">
        <v>5346</v>
      </c>
      <c r="J31" s="68">
        <v>4752</v>
      </c>
      <c r="K31" s="68">
        <v>5665</v>
      </c>
      <c r="L31" s="69">
        <v>5315</v>
      </c>
      <c r="M31" s="69">
        <v>5562</v>
      </c>
      <c r="N31" s="69">
        <v>5880</v>
      </c>
      <c r="O31" s="70">
        <v>5835</v>
      </c>
      <c r="P31" s="70">
        <v>6635</v>
      </c>
      <c r="Q31" s="73">
        <v>5517</v>
      </c>
      <c r="R31" s="13"/>
    </row>
    <row r="32" spans="1:18" s="3" customFormat="1" ht="21">
      <c r="A32" s="74"/>
      <c r="B32" s="79" t="s">
        <v>75</v>
      </c>
      <c r="C32" s="92" t="s">
        <v>18</v>
      </c>
      <c r="D32" s="93"/>
      <c r="E32" s="81">
        <f>(E33/E34)*100</f>
        <v>0.6382978723404255</v>
      </c>
      <c r="F32" s="69">
        <v>0</v>
      </c>
      <c r="G32" s="69">
        <v>2.37</v>
      </c>
      <c r="H32" s="69">
        <v>0.62</v>
      </c>
      <c r="I32" s="69">
        <v>0.38</v>
      </c>
      <c r="J32" s="69">
        <v>0</v>
      </c>
      <c r="K32" s="69">
        <v>1.05</v>
      </c>
      <c r="L32" s="69">
        <v>0.68</v>
      </c>
      <c r="M32" s="69">
        <v>1.33</v>
      </c>
      <c r="N32" s="69">
        <v>0.26</v>
      </c>
      <c r="O32" s="70">
        <v>1.19</v>
      </c>
      <c r="P32" s="70">
        <v>0.3</v>
      </c>
      <c r="Q32" s="73">
        <v>0.48</v>
      </c>
      <c r="R32" s="13"/>
    </row>
    <row r="33" spans="1:18" ht="21">
      <c r="A33" s="74"/>
      <c r="B33" s="79" t="s">
        <v>61</v>
      </c>
      <c r="C33" s="92" t="s">
        <v>40</v>
      </c>
      <c r="D33" s="80"/>
      <c r="E33" s="81">
        <f>SUM(F33:Q33)</f>
        <v>18</v>
      </c>
      <c r="F33" s="69">
        <v>0</v>
      </c>
      <c r="G33" s="69">
        <v>4</v>
      </c>
      <c r="H33" s="69">
        <v>1</v>
      </c>
      <c r="I33" s="69">
        <v>1</v>
      </c>
      <c r="J33" s="69">
        <v>0</v>
      </c>
      <c r="K33" s="69">
        <v>2</v>
      </c>
      <c r="L33" s="69">
        <v>1</v>
      </c>
      <c r="M33" s="69">
        <v>3</v>
      </c>
      <c r="N33" s="69">
        <v>1</v>
      </c>
      <c r="O33" s="70">
        <v>3</v>
      </c>
      <c r="P33" s="70">
        <v>1</v>
      </c>
      <c r="Q33" s="71">
        <v>1</v>
      </c>
      <c r="R33" s="7"/>
    </row>
    <row r="34" spans="1:18" s="3" customFormat="1" ht="21">
      <c r="A34" s="74"/>
      <c r="B34" s="79" t="s">
        <v>76</v>
      </c>
      <c r="C34" s="92" t="s">
        <v>40</v>
      </c>
      <c r="D34" s="93"/>
      <c r="E34" s="81">
        <f>SUM(F34:Q34)</f>
        <v>2820</v>
      </c>
      <c r="F34" s="69">
        <v>239</v>
      </c>
      <c r="G34" s="69">
        <v>169</v>
      </c>
      <c r="H34" s="69">
        <v>161</v>
      </c>
      <c r="I34" s="69">
        <v>262</v>
      </c>
      <c r="J34" s="69">
        <v>250</v>
      </c>
      <c r="K34" s="69">
        <v>190</v>
      </c>
      <c r="L34" s="69">
        <v>147</v>
      </c>
      <c r="M34" s="69">
        <v>225</v>
      </c>
      <c r="N34" s="69">
        <v>380</v>
      </c>
      <c r="O34" s="70">
        <v>253</v>
      </c>
      <c r="P34" s="70">
        <v>337</v>
      </c>
      <c r="Q34" s="73">
        <v>207</v>
      </c>
      <c r="R34" s="13"/>
    </row>
    <row r="35" spans="1:18" ht="21">
      <c r="A35" s="74" t="s">
        <v>59</v>
      </c>
      <c r="B35" s="75" t="s">
        <v>77</v>
      </c>
      <c r="C35" s="60" t="s">
        <v>23</v>
      </c>
      <c r="D35" s="76" t="s">
        <v>41</v>
      </c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0"/>
      <c r="P35" s="70"/>
      <c r="Q35" s="71"/>
      <c r="R35" s="7"/>
    </row>
    <row r="36" spans="1:18" ht="21">
      <c r="A36" s="74"/>
      <c r="B36" s="79" t="s">
        <v>42</v>
      </c>
      <c r="C36" s="80" t="s">
        <v>23</v>
      </c>
      <c r="D36" s="80"/>
      <c r="E36" s="81"/>
      <c r="F36" s="82">
        <v>30.98</v>
      </c>
      <c r="G36" s="83">
        <v>35.25</v>
      </c>
      <c r="H36" s="83">
        <v>31.29</v>
      </c>
      <c r="I36" s="83">
        <v>37.62</v>
      </c>
      <c r="J36" s="82">
        <v>37.48</v>
      </c>
      <c r="K36" s="82">
        <v>34.3</v>
      </c>
      <c r="L36" s="83">
        <v>39.4</v>
      </c>
      <c r="M36" s="83">
        <v>38.76</v>
      </c>
      <c r="N36" s="83">
        <v>39.43</v>
      </c>
      <c r="O36" s="83">
        <v>41.14</v>
      </c>
      <c r="P36" s="83">
        <v>35.99</v>
      </c>
      <c r="Q36" s="84">
        <v>34.15</v>
      </c>
      <c r="R36" s="7"/>
    </row>
    <row r="37" spans="1:18" ht="21">
      <c r="A37" s="74"/>
      <c r="B37" s="79" t="s">
        <v>43</v>
      </c>
      <c r="C37" s="80" t="s">
        <v>44</v>
      </c>
      <c r="D37" s="80"/>
      <c r="E37" s="29"/>
      <c r="F37" s="85">
        <v>7653</v>
      </c>
      <c r="G37" s="85">
        <v>7946</v>
      </c>
      <c r="H37" s="85">
        <v>6927</v>
      </c>
      <c r="I37" s="85">
        <v>7910</v>
      </c>
      <c r="J37" s="85">
        <v>7389</v>
      </c>
      <c r="K37" s="85">
        <v>7830</v>
      </c>
      <c r="L37" s="85">
        <v>6978</v>
      </c>
      <c r="M37" s="85">
        <v>8136</v>
      </c>
      <c r="N37" s="85">
        <v>8342</v>
      </c>
      <c r="O37" s="85">
        <v>7898</v>
      </c>
      <c r="P37" s="85">
        <v>9294</v>
      </c>
      <c r="Q37" s="86">
        <v>7286</v>
      </c>
      <c r="R37" s="7"/>
    </row>
    <row r="38" spans="1:17" ht="20.25">
      <c r="A38" s="87"/>
      <c r="B38" s="88"/>
      <c r="C38" s="89"/>
      <c r="D38" s="90"/>
      <c r="E38" s="90"/>
      <c r="F38" s="89"/>
      <c r="G38" s="89"/>
      <c r="H38" s="91"/>
      <c r="I38" s="89"/>
      <c r="J38" s="89"/>
      <c r="K38" s="89"/>
      <c r="L38" s="89"/>
      <c r="M38" s="89"/>
      <c r="N38" s="89"/>
      <c r="O38" s="89"/>
      <c r="P38" s="89"/>
      <c r="Q38" s="89"/>
    </row>
    <row r="39" ht="20.25">
      <c r="B39" s="4" t="s">
        <v>28</v>
      </c>
    </row>
  </sheetData>
  <sheetProtection/>
  <mergeCells count="2">
    <mergeCell ref="A1:Q1"/>
    <mergeCell ref="F2:Q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2018-01-19T04:07:33Z</cp:lastPrinted>
  <dcterms:created xsi:type="dcterms:W3CDTF">2010-03-23T06:57:41Z</dcterms:created>
  <dcterms:modified xsi:type="dcterms:W3CDTF">2018-11-21T07:45:02Z</dcterms:modified>
  <cp:category/>
  <cp:version/>
  <cp:contentType/>
  <cp:contentStatus/>
</cp:coreProperties>
</file>